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80" activeTab="0"/>
  </bookViews>
  <sheets>
    <sheet name="индикаторы" sheetId="1" r:id="rId1"/>
  </sheets>
  <definedNames>
    <definedName name="_xlnm.Print_Titles" localSheetId="0">'индикаторы'!$6:$9</definedName>
  </definedNames>
  <calcPr fullCalcOnLoad="1"/>
</workbook>
</file>

<file path=xl/sharedStrings.xml><?xml version="1.0" encoding="utf-8"?>
<sst xmlns="http://schemas.openxmlformats.org/spreadsheetml/2006/main" count="163" uniqueCount="59">
  <si>
    <t>1.</t>
  </si>
  <si>
    <t>№ п/п</t>
  </si>
  <si>
    <t>Информация</t>
  </si>
  <si>
    <t>Источники ресурсного обеспечения</t>
  </si>
  <si>
    <t xml:space="preserve">всего </t>
  </si>
  <si>
    <t>федеральный бюджет</t>
  </si>
  <si>
    <t>республиканский бюджет</t>
  </si>
  <si>
    <t>местный бюджет</t>
  </si>
  <si>
    <t xml:space="preserve">о расходовании бюджетных и внебюджетных средств на реализацию государственных программ </t>
  </si>
  <si>
    <t>тыс. рублей</t>
  </si>
  <si>
    <t>2.</t>
  </si>
  <si>
    <t>"Обеспечение доступным и комфортным жильем граждан в Республике Северная Осетия-Алания" на 2014 - 2016 годы</t>
  </si>
  <si>
    <t>"Энергосбережение и повышение энергетической эффективности"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</si>
  <si>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</si>
  <si>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</si>
  <si>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</si>
  <si>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</si>
  <si>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</si>
  <si>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</si>
  <si>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</si>
  <si>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</si>
  <si>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</si>
  <si>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</si>
  <si>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</si>
  <si>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"Развитие промышленности и пассажирского транспорта Республики Северная Осетия-Алания в 2014-2016 годах"</t>
  </si>
  <si>
    <t>14.</t>
  </si>
  <si>
    <t>15.</t>
  </si>
  <si>
    <t>"Развитие информационного общества в Республике Северная Осетия-Алания" на 2014-2016 годы</t>
  </si>
  <si>
    <t>16.</t>
  </si>
  <si>
    <t>17.</t>
  </si>
  <si>
    <t>18.</t>
  </si>
  <si>
    <t>"Развитие туристско-рекреационного комплекса Республики Северная Осетия-Алания" на 2014-2020 годы</t>
  </si>
  <si>
    <t>19.</t>
  </si>
  <si>
    <t>"Комплексная система коллективной безопасности в  Республике Северная Осетия-Алания "Безопасная республика" на период 2014-2020 годы</t>
  </si>
  <si>
    <t>внебюджетные источники</t>
  </si>
  <si>
    <t xml:space="preserve">Показатели </t>
  </si>
  <si>
    <t xml:space="preserve">Предусмотрено </t>
  </si>
  <si>
    <t xml:space="preserve">Выполнено </t>
  </si>
  <si>
    <t>% выполнения</t>
  </si>
  <si>
    <t>-</t>
  </si>
  <si>
    <t>Отчет по показателям не предоставлен</t>
  </si>
  <si>
    <t>"Развитие сельского хозяйства и регулирование рынков сельскохозяйственной продукции, сырья и продовольствия" на 2014-2020 годы</t>
  </si>
  <si>
    <t xml:space="preserve"> "Социальное развитие Республики Северная Осетия-Алания" на 2014-2016 годы</t>
  </si>
  <si>
    <t>"Развитие лесного хозяйства Республики Северная Осетия – Алания" на 2014 – 2020 годы</t>
  </si>
  <si>
    <t xml:space="preserve">"Развитие топливно-энергетического комплекса и жилищно-коммунального хозяйства Республики Северная Осетия-Алания (2014-2016 годы)" </t>
  </si>
  <si>
    <t xml:space="preserve"> "Развитие образования Республики Северная Осетия-Алания на 2014-2016 годы" </t>
  </si>
  <si>
    <t>"Развитие здравоохранения Республики Северная Осетия-Алания" на 2014-2020 годы</t>
  </si>
  <si>
    <t>"Охрана окружающей  среды, экологическая безопасность и благополучие Республики Северная Осетия-Алания  на 2014 -2020 годы"</t>
  </si>
  <si>
    <t>"Модернизация и развитие автомобильных дорог общего пользования регионального и межмуниципального значения Республики Северная Осетия-Алания" на период до 2020 года</t>
  </si>
  <si>
    <t>"Развитие межнациональных отношений в Республике Северная Осетия-Алания" на 2014-2018 годы</t>
  </si>
  <si>
    <t>"Развитие государственной молодежной политки, физической культуры и спорта в Республике Северная Осетия-Алания" на 2014-2018 годы</t>
  </si>
  <si>
    <t>"Содействие занятости населения Республики Северная Осетия-Алания" на 2014-2018 годы</t>
  </si>
  <si>
    <t>"Развитие культуры Республики Северная Осетия-Алания" на 2014-2018 годы</t>
  </si>
  <si>
    <t>"Поддержка и развитие малого и среднего предпринимательства в Республике Северная Осетия-Алания" на 2014-2016 годы</t>
  </si>
  <si>
    <t xml:space="preserve">Исполнение </t>
  </si>
  <si>
    <t>Кассовый расход</t>
  </si>
  <si>
    <t>Наименование государственной программы</t>
  </si>
  <si>
    <t>Уточненная роспись/план</t>
  </si>
  <si>
    <t>Республики Северная Осетия-Алания в первом квартале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</si>
</sst>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0.0%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8" fontId="6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1" fontId="6" fillId="33" borderId="10" xfId="0" applyNumberFormat="1" applyFont="1" applyFill="1" applyBorder="1" applyAlignment="1">
      <alignment horizontal="center"/>
    </xf>
    <xf numFmtId="171" fontId="1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1" fontId="6" fillId="3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workbookViewId="0" topLeftCell="A8">
      <pane ySplit="1065" topLeftCell="A1" activePane="bottomLeft" state="split"/>
      <selection pane="topLeft" activeCell="E7" sqref="E7:E8"/>
      <selection pane="bottomLeft" activeCell="A4" sqref="A4:I4"/>
    </sheetView>
  </sheetViews>
  <sheetFormatPr defaultColWidth="9.00390625" defaultRowHeight="12.75"/>
  <cols>
    <col min="1" max="1" width="7.375" style="0" customWidth="1"/>
    <col min="2" max="2" width="37.625" style="0" customWidth="1"/>
    <col min="3" max="3" width="26.625" style="0" customWidth="1"/>
    <col min="4" max="4" width="17.125" style="0" customWidth="1"/>
    <col min="5" max="5" width="16.625" style="0" customWidth="1"/>
    <col min="6" max="6" width="14.875" style="0" customWidth="1"/>
    <col min="7" max="7" width="16.75390625" style="0" customWidth="1"/>
    <col min="8" max="8" width="13.00390625" style="0" customWidth="1"/>
    <col min="9" max="9" width="13.875" style="0" customWidth="1"/>
    <col min="10" max="11" width="11.75390625" style="0" bestFit="1" customWidth="1"/>
    <col min="12" max="12" width="12.75390625" style="0" bestFit="1" customWidth="1"/>
    <col min="13" max="13" width="11.625" style="0" bestFit="1" customWidth="1"/>
  </cols>
  <sheetData>
    <row r="1" spans="1:9" s="2" customFormat="1" ht="15.75">
      <c r="A1" s="31"/>
      <c r="B1" s="31"/>
      <c r="C1" s="31"/>
      <c r="D1" s="31"/>
      <c r="E1" s="31"/>
      <c r="F1" s="31"/>
      <c r="G1" s="31"/>
      <c r="H1" s="31"/>
      <c r="I1" s="31"/>
    </row>
    <row r="2" spans="1:9" s="2" customFormat="1" ht="15.75">
      <c r="A2" s="31" t="s">
        <v>2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5.75">
      <c r="A3" s="31" t="s">
        <v>8</v>
      </c>
      <c r="B3" s="31"/>
      <c r="C3" s="31"/>
      <c r="D3" s="31"/>
      <c r="E3" s="31"/>
      <c r="F3" s="31"/>
      <c r="G3" s="31"/>
      <c r="H3" s="31"/>
      <c r="I3" s="31"/>
    </row>
    <row r="4" spans="1:9" s="2" customFormat="1" ht="15.75">
      <c r="A4" s="31" t="s">
        <v>58</v>
      </c>
      <c r="B4" s="31"/>
      <c r="C4" s="31"/>
      <c r="D4" s="31"/>
      <c r="E4" s="31"/>
      <c r="F4" s="31"/>
      <c r="G4" s="31"/>
      <c r="H4" s="31"/>
      <c r="I4" s="31"/>
    </row>
    <row r="5" spans="1:9" s="2" customFormat="1" ht="15.75">
      <c r="A5" s="31"/>
      <c r="B5" s="31"/>
      <c r="C5" s="31"/>
      <c r="D5" s="31"/>
      <c r="E5" s="31"/>
      <c r="F5" s="31"/>
      <c r="G5" s="31"/>
      <c r="H5" s="31"/>
      <c r="I5" s="31"/>
    </row>
    <row r="6" spans="1:9" s="2" customFormat="1" ht="15.75">
      <c r="A6" s="33" t="s">
        <v>9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5.75" customHeight="1">
      <c r="A7" s="30" t="s">
        <v>1</v>
      </c>
      <c r="B7" s="30" t="s">
        <v>56</v>
      </c>
      <c r="C7" s="30" t="s">
        <v>3</v>
      </c>
      <c r="D7" s="30" t="s">
        <v>57</v>
      </c>
      <c r="E7" s="30" t="s">
        <v>55</v>
      </c>
      <c r="F7" s="30" t="s">
        <v>54</v>
      </c>
      <c r="G7" s="32" t="s">
        <v>35</v>
      </c>
      <c r="H7" s="32"/>
      <c r="I7" s="32"/>
    </row>
    <row r="8" spans="1:9" ht="45" customHeight="1">
      <c r="A8" s="30"/>
      <c r="B8" s="30"/>
      <c r="C8" s="30"/>
      <c r="D8" s="30"/>
      <c r="E8" s="30"/>
      <c r="F8" s="30"/>
      <c r="G8" s="14" t="s">
        <v>36</v>
      </c>
      <c r="H8" s="14" t="s">
        <v>37</v>
      </c>
      <c r="I8" s="14" t="s">
        <v>38</v>
      </c>
    </row>
    <row r="9" spans="1:13" s="1" customFormat="1" ht="15.75">
      <c r="A9" s="10">
        <v>1</v>
      </c>
      <c r="B9" s="10">
        <v>2</v>
      </c>
      <c r="C9" s="10">
        <v>3</v>
      </c>
      <c r="D9" s="10">
        <v>4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M9" s="2"/>
    </row>
    <row r="10" spans="1:10" ht="15" customHeight="1">
      <c r="A10" s="20" t="s">
        <v>0</v>
      </c>
      <c r="B10" s="21" t="s">
        <v>11</v>
      </c>
      <c r="C10" s="4" t="s">
        <v>4</v>
      </c>
      <c r="D10" s="7">
        <f>D11+D12+D13+D14</f>
        <v>355268</v>
      </c>
      <c r="E10" s="3">
        <v>5718.9</v>
      </c>
      <c r="F10" s="12">
        <f>E10/D10</f>
        <v>0.016097425042503125</v>
      </c>
      <c r="G10" s="28">
        <v>6</v>
      </c>
      <c r="H10" s="28">
        <v>6</v>
      </c>
      <c r="I10" s="29">
        <v>1</v>
      </c>
      <c r="J10" s="11"/>
    </row>
    <row r="11" spans="1:9" ht="15" customHeight="1">
      <c r="A11" s="20"/>
      <c r="B11" s="21"/>
      <c r="C11" s="4" t="s">
        <v>5</v>
      </c>
      <c r="D11" s="6">
        <v>122121.3</v>
      </c>
      <c r="E11" s="5"/>
      <c r="F11" s="13"/>
      <c r="G11" s="28"/>
      <c r="H11" s="28"/>
      <c r="I11" s="29"/>
    </row>
    <row r="12" spans="1:9" ht="15" customHeight="1">
      <c r="A12" s="20"/>
      <c r="B12" s="21"/>
      <c r="C12" s="4" t="s">
        <v>6</v>
      </c>
      <c r="D12" s="6">
        <v>143646.7</v>
      </c>
      <c r="E12" s="5">
        <v>5718.9</v>
      </c>
      <c r="F12" s="13">
        <f aca="true" t="shared" si="0" ref="F12:F72">E12/D12</f>
        <v>0.0398122616113005</v>
      </c>
      <c r="G12" s="28"/>
      <c r="H12" s="28"/>
      <c r="I12" s="29"/>
    </row>
    <row r="13" spans="1:9" ht="15" customHeight="1">
      <c r="A13" s="20"/>
      <c r="B13" s="21"/>
      <c r="C13" s="4" t="s">
        <v>7</v>
      </c>
      <c r="D13" s="6">
        <v>54500</v>
      </c>
      <c r="E13" s="4"/>
      <c r="F13" s="13"/>
      <c r="G13" s="28"/>
      <c r="H13" s="28"/>
      <c r="I13" s="29"/>
    </row>
    <row r="14" spans="1:9" ht="15" customHeight="1">
      <c r="A14" s="20"/>
      <c r="B14" s="21"/>
      <c r="C14" s="4" t="s">
        <v>34</v>
      </c>
      <c r="D14" s="6">
        <v>35000</v>
      </c>
      <c r="E14" s="4"/>
      <c r="F14" s="13"/>
      <c r="G14" s="28"/>
      <c r="H14" s="28"/>
      <c r="I14" s="29"/>
    </row>
    <row r="15" spans="1:9" ht="20.25" customHeight="1">
      <c r="A15" s="20" t="s">
        <v>10</v>
      </c>
      <c r="B15" s="21" t="s">
        <v>44</v>
      </c>
      <c r="C15" s="4" t="s">
        <v>4</v>
      </c>
      <c r="D15" s="7">
        <f>D16+D17+D18+D19</f>
        <v>351725.07999999996</v>
      </c>
      <c r="E15" s="7">
        <f>E16+E17+E18+E19</f>
        <v>180647.97999999998</v>
      </c>
      <c r="F15" s="16">
        <f t="shared" si="0"/>
        <v>0.5136056263033617</v>
      </c>
      <c r="G15" s="22" t="s">
        <v>39</v>
      </c>
      <c r="H15" s="22" t="s">
        <v>39</v>
      </c>
      <c r="I15" s="22" t="s">
        <v>39</v>
      </c>
    </row>
    <row r="16" spans="1:9" ht="17.25" customHeight="1">
      <c r="A16" s="20"/>
      <c r="B16" s="21"/>
      <c r="C16" s="4" t="s">
        <v>5</v>
      </c>
      <c r="D16" s="6"/>
      <c r="E16" s="18"/>
      <c r="F16" s="13"/>
      <c r="G16" s="22"/>
      <c r="H16" s="22"/>
      <c r="I16" s="22"/>
    </row>
    <row r="17" spans="1:9" ht="16.5" customHeight="1">
      <c r="A17" s="20"/>
      <c r="B17" s="21"/>
      <c r="C17" s="4" t="s">
        <v>6</v>
      </c>
      <c r="D17" s="6">
        <v>287305.6</v>
      </c>
      <c r="E17" s="6">
        <v>180647.97999999998</v>
      </c>
      <c r="F17" s="13">
        <f t="shared" si="0"/>
        <v>0.628765955136273</v>
      </c>
      <c r="G17" s="22"/>
      <c r="H17" s="22"/>
      <c r="I17" s="22"/>
    </row>
    <row r="18" spans="1:9" ht="16.5" customHeight="1">
      <c r="A18" s="20"/>
      <c r="B18" s="21"/>
      <c r="C18" s="4" t="s">
        <v>7</v>
      </c>
      <c r="D18" s="6">
        <v>50824.12</v>
      </c>
      <c r="E18" s="18"/>
      <c r="F18" s="13"/>
      <c r="G18" s="22"/>
      <c r="H18" s="22"/>
      <c r="I18" s="22"/>
    </row>
    <row r="19" spans="1:9" ht="17.25" customHeight="1">
      <c r="A19" s="20"/>
      <c r="B19" s="21"/>
      <c r="C19" s="4" t="s">
        <v>34</v>
      </c>
      <c r="D19" s="6">
        <v>13595.36</v>
      </c>
      <c r="E19" s="18"/>
      <c r="F19" s="13"/>
      <c r="G19" s="22"/>
      <c r="H19" s="22"/>
      <c r="I19" s="22"/>
    </row>
    <row r="20" spans="1:9" ht="15" customHeight="1">
      <c r="A20" s="20" t="s">
        <v>13</v>
      </c>
      <c r="B20" s="21" t="s">
        <v>12</v>
      </c>
      <c r="C20" s="4" t="s">
        <v>4</v>
      </c>
      <c r="D20" s="7">
        <f>D21+D22+D23+D24</f>
        <v>110000</v>
      </c>
      <c r="E20" s="5"/>
      <c r="F20" s="13"/>
      <c r="G20" s="28">
        <v>12</v>
      </c>
      <c r="H20" s="28">
        <v>12</v>
      </c>
      <c r="I20" s="29">
        <v>1</v>
      </c>
    </row>
    <row r="21" spans="1:9" ht="15" customHeight="1">
      <c r="A21" s="20"/>
      <c r="B21" s="21"/>
      <c r="C21" s="4" t="s">
        <v>5</v>
      </c>
      <c r="D21" s="6"/>
      <c r="E21" s="5"/>
      <c r="F21" s="13"/>
      <c r="G21" s="28"/>
      <c r="H21" s="28"/>
      <c r="I21" s="29"/>
    </row>
    <row r="22" spans="1:9" ht="15" customHeight="1">
      <c r="A22" s="20"/>
      <c r="B22" s="21"/>
      <c r="C22" s="4" t="s">
        <v>6</v>
      </c>
      <c r="D22" s="6">
        <v>110000</v>
      </c>
      <c r="E22" s="5"/>
      <c r="F22" s="13"/>
      <c r="G22" s="28"/>
      <c r="H22" s="28"/>
      <c r="I22" s="29"/>
    </row>
    <row r="23" spans="1:9" ht="15" customHeight="1">
      <c r="A23" s="20"/>
      <c r="B23" s="21"/>
      <c r="C23" s="4" t="s">
        <v>7</v>
      </c>
      <c r="D23" s="6"/>
      <c r="E23" s="4"/>
      <c r="F23" s="13"/>
      <c r="G23" s="28"/>
      <c r="H23" s="28"/>
      <c r="I23" s="29"/>
    </row>
    <row r="24" spans="1:9" ht="15" customHeight="1">
      <c r="A24" s="20"/>
      <c r="B24" s="21"/>
      <c r="C24" s="4" t="s">
        <v>34</v>
      </c>
      <c r="D24" s="5"/>
      <c r="E24" s="4"/>
      <c r="F24" s="13"/>
      <c r="G24" s="28"/>
      <c r="H24" s="28"/>
      <c r="I24" s="29"/>
    </row>
    <row r="25" spans="1:9" ht="15" customHeight="1">
      <c r="A25" s="20" t="s">
        <v>14</v>
      </c>
      <c r="B25" s="21" t="s">
        <v>45</v>
      </c>
      <c r="C25" s="4" t="s">
        <v>4</v>
      </c>
      <c r="D25" s="7">
        <f>D26+D27+D29+D28</f>
        <v>5065322.6</v>
      </c>
      <c r="E25" s="7">
        <f>E26+E27+E29+E28</f>
        <v>1317501.42</v>
      </c>
      <c r="F25" s="12">
        <f t="shared" si="0"/>
        <v>0.26010217394643337</v>
      </c>
      <c r="G25" s="28">
        <v>47</v>
      </c>
      <c r="H25" s="28">
        <v>47</v>
      </c>
      <c r="I25" s="29">
        <v>1</v>
      </c>
    </row>
    <row r="26" spans="1:9" ht="15" customHeight="1">
      <c r="A26" s="20"/>
      <c r="B26" s="21"/>
      <c r="C26" s="4" t="s">
        <v>5</v>
      </c>
      <c r="D26" s="6">
        <v>4664.1</v>
      </c>
      <c r="E26" s="6">
        <v>350.2</v>
      </c>
      <c r="F26" s="13">
        <f t="shared" si="0"/>
        <v>0.07508415342724212</v>
      </c>
      <c r="G26" s="28"/>
      <c r="H26" s="28"/>
      <c r="I26" s="29"/>
    </row>
    <row r="27" spans="1:9" ht="15" customHeight="1">
      <c r="A27" s="20"/>
      <c r="B27" s="21"/>
      <c r="C27" s="4" t="s">
        <v>6</v>
      </c>
      <c r="D27" s="6">
        <v>5060658.5</v>
      </c>
      <c r="E27" s="6">
        <v>1317151.22</v>
      </c>
      <c r="F27" s="13">
        <f t="shared" si="0"/>
        <v>0.26027269376109846</v>
      </c>
      <c r="G27" s="28"/>
      <c r="H27" s="28"/>
      <c r="I27" s="29"/>
    </row>
    <row r="28" spans="1:9" ht="15" customHeight="1">
      <c r="A28" s="20"/>
      <c r="B28" s="21"/>
      <c r="C28" s="4" t="s">
        <v>7</v>
      </c>
      <c r="D28" s="8"/>
      <c r="E28" s="8"/>
      <c r="F28" s="13"/>
      <c r="G28" s="28"/>
      <c r="H28" s="28"/>
      <c r="I28" s="29"/>
    </row>
    <row r="29" spans="1:9" ht="15" customHeight="1">
      <c r="A29" s="20"/>
      <c r="B29" s="21"/>
      <c r="C29" s="4" t="s">
        <v>34</v>
      </c>
      <c r="D29" s="4"/>
      <c r="E29" s="4"/>
      <c r="F29" s="13"/>
      <c r="G29" s="28"/>
      <c r="H29" s="28"/>
      <c r="I29" s="29"/>
    </row>
    <row r="30" spans="1:9" ht="15" customHeight="1">
      <c r="A30" s="20" t="s">
        <v>15</v>
      </c>
      <c r="B30" s="21" t="s">
        <v>42</v>
      </c>
      <c r="C30" s="4" t="s">
        <v>4</v>
      </c>
      <c r="D30" s="9">
        <f>D31+D32+D33+D34</f>
        <v>3443428.6999999997</v>
      </c>
      <c r="E30" s="9">
        <f>E31+E32+E33+E34</f>
        <v>618771.514</v>
      </c>
      <c r="F30" s="12">
        <f t="shared" si="0"/>
        <v>0.17969633406377777</v>
      </c>
      <c r="G30" s="28">
        <v>38</v>
      </c>
      <c r="H30" s="28">
        <v>38</v>
      </c>
      <c r="I30" s="29">
        <v>1</v>
      </c>
    </row>
    <row r="31" spans="1:9" ht="15" customHeight="1">
      <c r="A31" s="20"/>
      <c r="B31" s="21"/>
      <c r="C31" s="4" t="s">
        <v>5</v>
      </c>
      <c r="D31" s="6">
        <v>1069410.1</v>
      </c>
      <c r="E31" s="6">
        <v>234865.69399999993</v>
      </c>
      <c r="F31" s="13">
        <f t="shared" si="0"/>
        <v>0.2196217279040098</v>
      </c>
      <c r="G31" s="28"/>
      <c r="H31" s="28"/>
      <c r="I31" s="29"/>
    </row>
    <row r="32" spans="1:9" ht="15" customHeight="1">
      <c r="A32" s="20"/>
      <c r="B32" s="21"/>
      <c r="C32" s="4" t="s">
        <v>6</v>
      </c>
      <c r="D32" s="6">
        <v>2326868.5999999996</v>
      </c>
      <c r="E32" s="6">
        <v>383905.82</v>
      </c>
      <c r="F32" s="13">
        <f t="shared" si="0"/>
        <v>0.1649881819712553</v>
      </c>
      <c r="G32" s="28"/>
      <c r="H32" s="28"/>
      <c r="I32" s="29"/>
    </row>
    <row r="33" spans="1:9" ht="15" customHeight="1">
      <c r="A33" s="20"/>
      <c r="B33" s="21"/>
      <c r="C33" s="4" t="s">
        <v>7</v>
      </c>
      <c r="D33" s="6">
        <v>15575</v>
      </c>
      <c r="E33" s="19"/>
      <c r="F33" s="13"/>
      <c r="G33" s="28"/>
      <c r="H33" s="28"/>
      <c r="I33" s="29"/>
    </row>
    <row r="34" spans="1:9" ht="15" customHeight="1">
      <c r="A34" s="20"/>
      <c r="B34" s="21"/>
      <c r="C34" s="4" t="s">
        <v>34</v>
      </c>
      <c r="D34" s="6">
        <v>31575</v>
      </c>
      <c r="E34" s="6"/>
      <c r="F34" s="13"/>
      <c r="G34" s="28"/>
      <c r="H34" s="28"/>
      <c r="I34" s="29"/>
    </row>
    <row r="35" spans="1:9" ht="23.25" customHeight="1">
      <c r="A35" s="20" t="s">
        <v>16</v>
      </c>
      <c r="B35" s="21" t="s">
        <v>41</v>
      </c>
      <c r="C35" s="4" t="s">
        <v>4</v>
      </c>
      <c r="D35" s="7">
        <f>D36+D37+D38+D39</f>
        <v>1052197.6</v>
      </c>
      <c r="E35" s="7">
        <f>E36+E37+E38+E39</f>
        <v>87311.043</v>
      </c>
      <c r="F35" s="16">
        <f t="shared" si="0"/>
        <v>0.08297970172142571</v>
      </c>
      <c r="G35" s="28">
        <v>27</v>
      </c>
      <c r="H35" s="28">
        <v>26</v>
      </c>
      <c r="I35" s="29">
        <f>H35/G35</f>
        <v>0.9629629629629629</v>
      </c>
    </row>
    <row r="36" spans="1:9" ht="20.25" customHeight="1">
      <c r="A36" s="20"/>
      <c r="B36" s="21"/>
      <c r="C36" s="4" t="s">
        <v>5</v>
      </c>
      <c r="D36" s="6">
        <v>204434.6</v>
      </c>
      <c r="E36" s="6">
        <v>46047.35</v>
      </c>
      <c r="F36" s="13">
        <f t="shared" si="0"/>
        <v>0.2252424491744548</v>
      </c>
      <c r="G36" s="28"/>
      <c r="H36" s="28"/>
      <c r="I36" s="29"/>
    </row>
    <row r="37" spans="1:9" ht="18.75" customHeight="1">
      <c r="A37" s="20"/>
      <c r="B37" s="21"/>
      <c r="C37" s="4" t="s">
        <v>6</v>
      </c>
      <c r="D37" s="6">
        <v>358850.3</v>
      </c>
      <c r="E37" s="6">
        <v>41263.693</v>
      </c>
      <c r="F37" s="13">
        <f t="shared" si="0"/>
        <v>0.11498859830965726</v>
      </c>
      <c r="G37" s="28"/>
      <c r="H37" s="28"/>
      <c r="I37" s="29"/>
    </row>
    <row r="38" spans="1:9" ht="15" customHeight="1">
      <c r="A38" s="20"/>
      <c r="B38" s="21"/>
      <c r="C38" s="4" t="s">
        <v>7</v>
      </c>
      <c r="D38" s="6">
        <v>2007</v>
      </c>
      <c r="E38" s="6"/>
      <c r="F38" s="13"/>
      <c r="G38" s="28"/>
      <c r="H38" s="28"/>
      <c r="I38" s="29"/>
    </row>
    <row r="39" spans="1:9" ht="15.75" customHeight="1">
      <c r="A39" s="20"/>
      <c r="B39" s="21"/>
      <c r="C39" s="4" t="s">
        <v>34</v>
      </c>
      <c r="D39" s="6">
        <v>486905.7</v>
      </c>
      <c r="E39" s="6"/>
      <c r="F39" s="13"/>
      <c r="G39" s="28"/>
      <c r="H39" s="28"/>
      <c r="I39" s="29"/>
    </row>
    <row r="40" spans="1:9" ht="15" customHeight="1">
      <c r="A40" s="20" t="s">
        <v>17</v>
      </c>
      <c r="B40" s="21" t="s">
        <v>43</v>
      </c>
      <c r="C40" s="4" t="s">
        <v>4</v>
      </c>
      <c r="D40" s="7">
        <f>D41+D42+D44+D43</f>
        <v>96968.1</v>
      </c>
      <c r="E40" s="7">
        <f>E41+E42+E44+E43</f>
        <v>14557.673999999999</v>
      </c>
      <c r="F40" s="12">
        <f t="shared" si="0"/>
        <v>0.15012848555349645</v>
      </c>
      <c r="G40" s="28">
        <v>14</v>
      </c>
      <c r="H40" s="28">
        <v>14</v>
      </c>
      <c r="I40" s="29">
        <v>1</v>
      </c>
    </row>
    <row r="41" spans="1:9" ht="15" customHeight="1">
      <c r="A41" s="20"/>
      <c r="B41" s="21"/>
      <c r="C41" s="4" t="s">
        <v>5</v>
      </c>
      <c r="D41" s="6">
        <v>75640.20000000001</v>
      </c>
      <c r="E41" s="6">
        <v>13516.805</v>
      </c>
      <c r="F41" s="13">
        <f t="shared" si="0"/>
        <v>0.17869869460948012</v>
      </c>
      <c r="G41" s="28"/>
      <c r="H41" s="28"/>
      <c r="I41" s="29"/>
    </row>
    <row r="42" spans="1:9" ht="15" customHeight="1">
      <c r="A42" s="20"/>
      <c r="B42" s="21"/>
      <c r="C42" s="4" t="s">
        <v>6</v>
      </c>
      <c r="D42" s="6">
        <v>11034</v>
      </c>
      <c r="E42" s="6">
        <v>978.569</v>
      </c>
      <c r="F42" s="13">
        <f t="shared" si="0"/>
        <v>0.08868669566793547</v>
      </c>
      <c r="G42" s="28"/>
      <c r="H42" s="28"/>
      <c r="I42" s="29"/>
    </row>
    <row r="43" spans="1:9" ht="15" customHeight="1">
      <c r="A43" s="20"/>
      <c r="B43" s="21"/>
      <c r="C43" s="4" t="s">
        <v>7</v>
      </c>
      <c r="D43" s="6"/>
      <c r="E43" s="6"/>
      <c r="F43" s="13"/>
      <c r="G43" s="28"/>
      <c r="H43" s="28"/>
      <c r="I43" s="29"/>
    </row>
    <row r="44" spans="1:9" ht="15" customHeight="1">
      <c r="A44" s="20"/>
      <c r="B44" s="21"/>
      <c r="C44" s="4" t="s">
        <v>34</v>
      </c>
      <c r="D44" s="6">
        <v>10293.9</v>
      </c>
      <c r="E44" s="6">
        <v>62.3</v>
      </c>
      <c r="F44" s="13">
        <f t="shared" si="0"/>
        <v>0.006052127959276853</v>
      </c>
      <c r="G44" s="28"/>
      <c r="H44" s="28"/>
      <c r="I44" s="29"/>
    </row>
    <row r="45" spans="1:9" ht="15" customHeight="1">
      <c r="A45" s="20" t="s">
        <v>18</v>
      </c>
      <c r="B45" s="21" t="s">
        <v>46</v>
      </c>
      <c r="C45" s="4" t="s">
        <v>4</v>
      </c>
      <c r="D45" s="7">
        <f>D46+D47+D48+D49</f>
        <v>4710354.63</v>
      </c>
      <c r="E45" s="7">
        <f>E46+E47+E48+E49</f>
        <v>1049261.1703</v>
      </c>
      <c r="F45" s="12">
        <f t="shared" si="0"/>
        <v>0.22275630026183402</v>
      </c>
      <c r="G45" s="23" t="s">
        <v>40</v>
      </c>
      <c r="H45" s="23"/>
      <c r="I45" s="23"/>
    </row>
    <row r="46" spans="1:9" ht="15" customHeight="1">
      <c r="A46" s="20"/>
      <c r="B46" s="21"/>
      <c r="C46" s="4" t="s">
        <v>5</v>
      </c>
      <c r="D46" s="6">
        <v>784397.7000000001</v>
      </c>
      <c r="E46" s="6">
        <v>20679.07</v>
      </c>
      <c r="F46" s="13">
        <f t="shared" si="0"/>
        <v>0.02636299163039361</v>
      </c>
      <c r="G46" s="23"/>
      <c r="H46" s="23"/>
      <c r="I46" s="23"/>
    </row>
    <row r="47" spans="1:9" ht="15" customHeight="1">
      <c r="A47" s="20"/>
      <c r="B47" s="21"/>
      <c r="C47" s="4" t="s">
        <v>6</v>
      </c>
      <c r="D47" s="6">
        <v>3925956.9299999997</v>
      </c>
      <c r="E47" s="6">
        <v>1028582.1003</v>
      </c>
      <c r="F47" s="13">
        <f t="shared" si="0"/>
        <v>0.2619952583891439</v>
      </c>
      <c r="G47" s="23"/>
      <c r="H47" s="23"/>
      <c r="I47" s="23"/>
    </row>
    <row r="48" spans="1:9" ht="15" customHeight="1">
      <c r="A48" s="20"/>
      <c r="B48" s="21"/>
      <c r="C48" s="4" t="s">
        <v>7</v>
      </c>
      <c r="D48" s="6"/>
      <c r="E48" s="6"/>
      <c r="F48" s="13"/>
      <c r="G48" s="23"/>
      <c r="H48" s="23"/>
      <c r="I48" s="23"/>
    </row>
    <row r="49" spans="1:9" ht="15" customHeight="1">
      <c r="A49" s="20"/>
      <c r="B49" s="21"/>
      <c r="C49" s="4" t="s">
        <v>34</v>
      </c>
      <c r="D49" s="6"/>
      <c r="E49" s="6"/>
      <c r="F49" s="13"/>
      <c r="G49" s="23"/>
      <c r="H49" s="23"/>
      <c r="I49" s="23"/>
    </row>
    <row r="50" spans="1:9" ht="15" customHeight="1">
      <c r="A50" s="20" t="s">
        <v>19</v>
      </c>
      <c r="B50" s="21" t="s">
        <v>47</v>
      </c>
      <c r="C50" s="4" t="s">
        <v>4</v>
      </c>
      <c r="D50" s="7">
        <f>D51+D52+D53+D54</f>
        <v>701561.8</v>
      </c>
      <c r="E50" s="7">
        <f>E51+E52+E53+E54</f>
        <v>5576.591</v>
      </c>
      <c r="F50" s="12">
        <f t="shared" si="0"/>
        <v>0.007948823610407522</v>
      </c>
      <c r="G50" s="28">
        <v>12</v>
      </c>
      <c r="H50" s="28">
        <v>0</v>
      </c>
      <c r="I50" s="29">
        <v>0</v>
      </c>
    </row>
    <row r="51" spans="1:9" ht="15" customHeight="1">
      <c r="A51" s="20"/>
      <c r="B51" s="21"/>
      <c r="C51" s="4" t="s">
        <v>5</v>
      </c>
      <c r="D51" s="6">
        <v>32826</v>
      </c>
      <c r="E51" s="6"/>
      <c r="F51" s="13"/>
      <c r="G51" s="28"/>
      <c r="H51" s="28"/>
      <c r="I51" s="29"/>
    </row>
    <row r="52" spans="1:9" ht="15" customHeight="1">
      <c r="A52" s="20"/>
      <c r="B52" s="21"/>
      <c r="C52" s="4" t="s">
        <v>6</v>
      </c>
      <c r="D52" s="6">
        <v>157335.80000000002</v>
      </c>
      <c r="E52" s="6">
        <v>5576.591</v>
      </c>
      <c r="F52" s="13">
        <f t="shared" si="0"/>
        <v>0.03544387863410616</v>
      </c>
      <c r="G52" s="28"/>
      <c r="H52" s="28"/>
      <c r="I52" s="29"/>
    </row>
    <row r="53" spans="1:9" ht="15" customHeight="1">
      <c r="A53" s="20"/>
      <c r="B53" s="21"/>
      <c r="C53" s="4" t="s">
        <v>7</v>
      </c>
      <c r="D53" s="6">
        <v>398200</v>
      </c>
      <c r="E53" s="6"/>
      <c r="F53" s="13"/>
      <c r="G53" s="28"/>
      <c r="H53" s="28"/>
      <c r="I53" s="29"/>
    </row>
    <row r="54" spans="1:9" ht="15" customHeight="1">
      <c r="A54" s="20"/>
      <c r="B54" s="21"/>
      <c r="C54" s="4" t="s">
        <v>34</v>
      </c>
      <c r="D54" s="6">
        <v>113200</v>
      </c>
      <c r="E54" s="6"/>
      <c r="F54" s="13"/>
      <c r="G54" s="28"/>
      <c r="H54" s="28"/>
      <c r="I54" s="29"/>
    </row>
    <row r="55" spans="1:9" ht="15" customHeight="1">
      <c r="A55" s="20" t="s">
        <v>20</v>
      </c>
      <c r="B55" s="21" t="s">
        <v>48</v>
      </c>
      <c r="C55" s="4" t="s">
        <v>4</v>
      </c>
      <c r="D55" s="7">
        <f>D56+D57+D58+D59</f>
        <v>1038234.9</v>
      </c>
      <c r="E55" s="7">
        <v>42013.979</v>
      </c>
      <c r="F55" s="12">
        <f t="shared" si="0"/>
        <v>0.04046673734431389</v>
      </c>
      <c r="G55" s="22" t="s">
        <v>39</v>
      </c>
      <c r="H55" s="22" t="s">
        <v>39</v>
      </c>
      <c r="I55" s="22" t="s">
        <v>39</v>
      </c>
    </row>
    <row r="56" spans="1:9" ht="18.75" customHeight="1">
      <c r="A56" s="20"/>
      <c r="B56" s="21"/>
      <c r="C56" s="4" t="s">
        <v>5</v>
      </c>
      <c r="D56" s="6"/>
      <c r="E56" s="6"/>
      <c r="F56" s="13"/>
      <c r="G56" s="22"/>
      <c r="H56" s="22"/>
      <c r="I56" s="22"/>
    </row>
    <row r="57" spans="1:9" ht="18.75" customHeight="1">
      <c r="A57" s="20"/>
      <c r="B57" s="21"/>
      <c r="C57" s="4" t="s">
        <v>6</v>
      </c>
      <c r="D57" s="6">
        <v>1038234.9</v>
      </c>
      <c r="E57" s="6">
        <v>42013.979</v>
      </c>
      <c r="F57" s="13">
        <f t="shared" si="0"/>
        <v>0.04046673734431389</v>
      </c>
      <c r="G57" s="22"/>
      <c r="H57" s="22"/>
      <c r="I57" s="22"/>
    </row>
    <row r="58" spans="1:9" ht="24.75" customHeight="1">
      <c r="A58" s="20"/>
      <c r="B58" s="21"/>
      <c r="C58" s="4" t="s">
        <v>7</v>
      </c>
      <c r="D58" s="6"/>
      <c r="E58" s="6"/>
      <c r="F58" s="13"/>
      <c r="G58" s="22"/>
      <c r="H58" s="22"/>
      <c r="I58" s="22"/>
    </row>
    <row r="59" spans="1:9" ht="20.25" customHeight="1">
      <c r="A59" s="20"/>
      <c r="B59" s="21"/>
      <c r="C59" s="4" t="s">
        <v>34</v>
      </c>
      <c r="D59" s="6"/>
      <c r="E59" s="6"/>
      <c r="F59" s="13"/>
      <c r="G59" s="22"/>
      <c r="H59" s="22"/>
      <c r="I59" s="22"/>
    </row>
    <row r="60" spans="1:9" ht="15" customHeight="1">
      <c r="A60" s="20" t="s">
        <v>21</v>
      </c>
      <c r="B60" s="21" t="s">
        <v>49</v>
      </c>
      <c r="C60" s="4" t="s">
        <v>4</v>
      </c>
      <c r="D60" s="7">
        <f>D61+D62+D63+D64</f>
        <v>47671.7</v>
      </c>
      <c r="E60" s="7">
        <v>5817.488</v>
      </c>
      <c r="F60" s="12">
        <f t="shared" si="0"/>
        <v>0.1220323168672399</v>
      </c>
      <c r="G60" s="22" t="s">
        <v>39</v>
      </c>
      <c r="H60" s="22" t="s">
        <v>39</v>
      </c>
      <c r="I60" s="22" t="s">
        <v>39</v>
      </c>
    </row>
    <row r="61" spans="1:9" ht="15" customHeight="1">
      <c r="A61" s="20"/>
      <c r="B61" s="21"/>
      <c r="C61" s="4" t="s">
        <v>5</v>
      </c>
      <c r="D61" s="6"/>
      <c r="E61" s="6"/>
      <c r="F61" s="13"/>
      <c r="G61" s="22"/>
      <c r="H61" s="22"/>
      <c r="I61" s="22"/>
    </row>
    <row r="62" spans="1:9" ht="15" customHeight="1">
      <c r="A62" s="20"/>
      <c r="B62" s="21"/>
      <c r="C62" s="4" t="s">
        <v>6</v>
      </c>
      <c r="D62" s="6">
        <v>47671.7</v>
      </c>
      <c r="E62" s="6">
        <v>5817.488</v>
      </c>
      <c r="F62" s="13">
        <f t="shared" si="0"/>
        <v>0.1220323168672399</v>
      </c>
      <c r="G62" s="22"/>
      <c r="H62" s="22"/>
      <c r="I62" s="22"/>
    </row>
    <row r="63" spans="1:9" ht="15" customHeight="1">
      <c r="A63" s="20"/>
      <c r="B63" s="21"/>
      <c r="C63" s="4" t="s">
        <v>7</v>
      </c>
      <c r="D63" s="6"/>
      <c r="E63" s="6"/>
      <c r="F63" s="13"/>
      <c r="G63" s="22"/>
      <c r="H63" s="22"/>
      <c r="I63" s="22"/>
    </row>
    <row r="64" spans="1:9" ht="15" customHeight="1">
      <c r="A64" s="20"/>
      <c r="B64" s="21"/>
      <c r="C64" s="4" t="s">
        <v>34</v>
      </c>
      <c r="D64" s="6"/>
      <c r="E64" s="6"/>
      <c r="F64" s="13"/>
      <c r="G64" s="22"/>
      <c r="H64" s="22"/>
      <c r="I64" s="22"/>
    </row>
    <row r="65" spans="1:9" ht="15" customHeight="1">
      <c r="A65" s="20" t="s">
        <v>22</v>
      </c>
      <c r="B65" s="21" t="s">
        <v>50</v>
      </c>
      <c r="C65" s="4" t="s">
        <v>4</v>
      </c>
      <c r="D65" s="7">
        <f>D66+D67+D68+D69</f>
        <v>508036.8</v>
      </c>
      <c r="E65" s="7">
        <v>141319.799</v>
      </c>
      <c r="F65" s="12">
        <f t="shared" si="0"/>
        <v>0.2781684299247614</v>
      </c>
      <c r="G65" s="28">
        <v>13</v>
      </c>
      <c r="H65" s="28">
        <v>11</v>
      </c>
      <c r="I65" s="29">
        <f>H65/G65</f>
        <v>0.8461538461538461</v>
      </c>
    </row>
    <row r="66" spans="1:9" ht="15" customHeight="1">
      <c r="A66" s="20"/>
      <c r="B66" s="21"/>
      <c r="C66" s="4" t="s">
        <v>5</v>
      </c>
      <c r="D66" s="6"/>
      <c r="E66" s="6"/>
      <c r="F66" s="13"/>
      <c r="G66" s="28"/>
      <c r="H66" s="28"/>
      <c r="I66" s="29"/>
    </row>
    <row r="67" spans="1:9" ht="15" customHeight="1">
      <c r="A67" s="20"/>
      <c r="B67" s="21"/>
      <c r="C67" s="4" t="s">
        <v>6</v>
      </c>
      <c r="D67" s="6">
        <v>508036.8</v>
      </c>
      <c r="E67" s="6">
        <v>141319.799</v>
      </c>
      <c r="F67" s="13">
        <f t="shared" si="0"/>
        <v>0.2781684299247614</v>
      </c>
      <c r="G67" s="28"/>
      <c r="H67" s="28"/>
      <c r="I67" s="29"/>
    </row>
    <row r="68" spans="1:9" ht="15" customHeight="1">
      <c r="A68" s="20"/>
      <c r="B68" s="21"/>
      <c r="C68" s="4" t="s">
        <v>7</v>
      </c>
      <c r="D68" s="6"/>
      <c r="E68" s="6"/>
      <c r="F68" s="13"/>
      <c r="G68" s="28"/>
      <c r="H68" s="28"/>
      <c r="I68" s="29"/>
    </row>
    <row r="69" spans="1:9" ht="15" customHeight="1">
      <c r="A69" s="20"/>
      <c r="B69" s="21"/>
      <c r="C69" s="4" t="s">
        <v>34</v>
      </c>
      <c r="D69" s="6"/>
      <c r="E69" s="6"/>
      <c r="F69" s="13"/>
      <c r="G69" s="28"/>
      <c r="H69" s="28"/>
      <c r="I69" s="29"/>
    </row>
    <row r="70" spans="1:9" ht="15" customHeight="1">
      <c r="A70" s="20" t="s">
        <v>23</v>
      </c>
      <c r="B70" s="21" t="s">
        <v>51</v>
      </c>
      <c r="C70" s="4" t="s">
        <v>4</v>
      </c>
      <c r="D70" s="7">
        <f>D71+D73+D72+D74</f>
        <v>387724.30000000005</v>
      </c>
      <c r="E70" s="7">
        <f>E71+E73+E72+E74</f>
        <v>43157.777</v>
      </c>
      <c r="F70" s="12">
        <f t="shared" si="0"/>
        <v>0.11131047757388432</v>
      </c>
      <c r="G70" s="28">
        <v>4</v>
      </c>
      <c r="H70" s="28">
        <v>4</v>
      </c>
      <c r="I70" s="29">
        <v>1</v>
      </c>
    </row>
    <row r="71" spans="1:9" ht="15" customHeight="1">
      <c r="A71" s="20"/>
      <c r="B71" s="21"/>
      <c r="C71" s="4" t="s">
        <v>5</v>
      </c>
      <c r="D71" s="6">
        <v>191267.80000000002</v>
      </c>
      <c r="E71" s="6">
        <v>31413.097</v>
      </c>
      <c r="F71" s="13">
        <f t="shared" si="0"/>
        <v>0.16423620180709977</v>
      </c>
      <c r="G71" s="28"/>
      <c r="H71" s="28"/>
      <c r="I71" s="29"/>
    </row>
    <row r="72" spans="1:9" ht="15" customHeight="1">
      <c r="A72" s="20"/>
      <c r="B72" s="21"/>
      <c r="C72" s="4" t="s">
        <v>6</v>
      </c>
      <c r="D72" s="6">
        <v>196456.5</v>
      </c>
      <c r="E72" s="6">
        <v>11744.679999999998</v>
      </c>
      <c r="F72" s="13">
        <f t="shared" si="0"/>
        <v>0.059782598183312836</v>
      </c>
      <c r="G72" s="28"/>
      <c r="H72" s="28"/>
      <c r="I72" s="29"/>
    </row>
    <row r="73" spans="1:9" ht="15" customHeight="1">
      <c r="A73" s="20"/>
      <c r="B73" s="21"/>
      <c r="C73" s="4" t="s">
        <v>7</v>
      </c>
      <c r="D73" s="6"/>
      <c r="E73" s="6"/>
      <c r="F73" s="13"/>
      <c r="G73" s="28"/>
      <c r="H73" s="28"/>
      <c r="I73" s="29"/>
    </row>
    <row r="74" spans="1:9" ht="15" customHeight="1">
      <c r="A74" s="20"/>
      <c r="B74" s="21"/>
      <c r="C74" s="4" t="s">
        <v>34</v>
      </c>
      <c r="D74" s="6"/>
      <c r="E74" s="6"/>
      <c r="F74" s="13"/>
      <c r="G74" s="28"/>
      <c r="H74" s="28"/>
      <c r="I74" s="29"/>
    </row>
    <row r="75" spans="1:9" ht="15" customHeight="1">
      <c r="A75" s="20" t="s">
        <v>25</v>
      </c>
      <c r="B75" s="21" t="s">
        <v>24</v>
      </c>
      <c r="C75" s="4" t="s">
        <v>4</v>
      </c>
      <c r="D75" s="7">
        <f>D76+D77+D78+D79</f>
        <v>87660</v>
      </c>
      <c r="E75" s="7">
        <v>13736.146</v>
      </c>
      <c r="F75" s="12">
        <f>E75/D75</f>
        <v>0.1566979922427561</v>
      </c>
      <c r="G75" s="28">
        <v>6</v>
      </c>
      <c r="H75" s="28">
        <v>6</v>
      </c>
      <c r="I75" s="29">
        <v>1</v>
      </c>
    </row>
    <row r="76" spans="1:9" ht="15" customHeight="1">
      <c r="A76" s="20"/>
      <c r="B76" s="21"/>
      <c r="C76" s="4" t="s">
        <v>5</v>
      </c>
      <c r="D76" s="6"/>
      <c r="E76" s="6"/>
      <c r="F76" s="13"/>
      <c r="G76" s="28"/>
      <c r="H76" s="28"/>
      <c r="I76" s="29"/>
    </row>
    <row r="77" spans="1:9" ht="15" customHeight="1">
      <c r="A77" s="20"/>
      <c r="B77" s="21"/>
      <c r="C77" s="4" t="s">
        <v>6</v>
      </c>
      <c r="D77" s="6">
        <v>87660</v>
      </c>
      <c r="E77" s="6">
        <v>13736.146</v>
      </c>
      <c r="F77" s="13">
        <f>E77/D77</f>
        <v>0.1566979922427561</v>
      </c>
      <c r="G77" s="28"/>
      <c r="H77" s="28"/>
      <c r="I77" s="29"/>
    </row>
    <row r="78" spans="1:9" ht="15" customHeight="1">
      <c r="A78" s="20"/>
      <c r="B78" s="21"/>
      <c r="C78" s="4" t="s">
        <v>7</v>
      </c>
      <c r="D78" s="6"/>
      <c r="E78" s="6"/>
      <c r="F78" s="13"/>
      <c r="G78" s="28"/>
      <c r="H78" s="28"/>
      <c r="I78" s="29"/>
    </row>
    <row r="79" spans="1:9" ht="15" customHeight="1">
      <c r="A79" s="20"/>
      <c r="B79" s="21"/>
      <c r="C79" s="4" t="s">
        <v>34</v>
      </c>
      <c r="D79" s="6"/>
      <c r="E79" s="6"/>
      <c r="F79" s="13"/>
      <c r="G79" s="28"/>
      <c r="H79" s="28"/>
      <c r="I79" s="29"/>
    </row>
    <row r="80" spans="1:9" ht="15" customHeight="1">
      <c r="A80" s="20" t="s">
        <v>26</v>
      </c>
      <c r="B80" s="21" t="s">
        <v>52</v>
      </c>
      <c r="C80" s="4" t="s">
        <v>4</v>
      </c>
      <c r="D80" s="7">
        <f>D81+D82+D83+D84</f>
        <v>946797.56</v>
      </c>
      <c r="E80" s="7">
        <f>E81+E82+E84+E83</f>
        <v>185390.351</v>
      </c>
      <c r="F80" s="12">
        <f>E80/D80</f>
        <v>0.1958078039406861</v>
      </c>
      <c r="G80" s="28">
        <v>15</v>
      </c>
      <c r="H80" s="28">
        <v>11</v>
      </c>
      <c r="I80" s="29">
        <f>H80/G80</f>
        <v>0.7333333333333333</v>
      </c>
    </row>
    <row r="81" spans="1:9" ht="15" customHeight="1">
      <c r="A81" s="20"/>
      <c r="B81" s="21"/>
      <c r="C81" s="4" t="s">
        <v>5</v>
      </c>
      <c r="D81" s="6">
        <v>7493.8</v>
      </c>
      <c r="E81" s="6">
        <v>237.336</v>
      </c>
      <c r="F81" s="13">
        <f>E81/D81</f>
        <v>0.031670981344578186</v>
      </c>
      <c r="G81" s="28"/>
      <c r="H81" s="28"/>
      <c r="I81" s="29"/>
    </row>
    <row r="82" spans="1:9" ht="15" customHeight="1">
      <c r="A82" s="20"/>
      <c r="B82" s="21"/>
      <c r="C82" s="4" t="s">
        <v>6</v>
      </c>
      <c r="D82" s="6">
        <v>903345.8</v>
      </c>
      <c r="E82" s="6">
        <v>176600.235</v>
      </c>
      <c r="F82" s="13">
        <f>E82/D82</f>
        <v>0.1954957171439774</v>
      </c>
      <c r="G82" s="28"/>
      <c r="H82" s="28"/>
      <c r="I82" s="29"/>
    </row>
    <row r="83" spans="1:9" ht="15" customHeight="1">
      <c r="A83" s="20"/>
      <c r="B83" s="21"/>
      <c r="C83" s="4" t="s">
        <v>7</v>
      </c>
      <c r="D83" s="6"/>
      <c r="E83" s="6"/>
      <c r="F83" s="13"/>
      <c r="G83" s="28"/>
      <c r="H83" s="28"/>
      <c r="I83" s="29"/>
    </row>
    <row r="84" spans="1:9" ht="15" customHeight="1">
      <c r="A84" s="20"/>
      <c r="B84" s="21"/>
      <c r="C84" s="4" t="s">
        <v>34</v>
      </c>
      <c r="D84" s="6">
        <v>35957.96</v>
      </c>
      <c r="E84" s="6">
        <v>8552.78</v>
      </c>
      <c r="F84" s="13">
        <f>E84/D84</f>
        <v>0.23785498398685578</v>
      </c>
      <c r="G84" s="28"/>
      <c r="H84" s="28"/>
      <c r="I84" s="29"/>
    </row>
    <row r="85" spans="1:9" ht="15" customHeight="1">
      <c r="A85" s="20" t="s">
        <v>28</v>
      </c>
      <c r="B85" s="21" t="s">
        <v>27</v>
      </c>
      <c r="C85" s="4" t="s">
        <v>4</v>
      </c>
      <c r="D85" s="7">
        <f>D86+D87+D88+D89</f>
        <v>69035.2</v>
      </c>
      <c r="E85" s="7">
        <v>1789.054</v>
      </c>
      <c r="F85" s="12">
        <f>E85/D85</f>
        <v>0.02591509838459221</v>
      </c>
      <c r="G85" s="28">
        <v>14</v>
      </c>
      <c r="H85" s="28">
        <v>14</v>
      </c>
      <c r="I85" s="29">
        <v>1</v>
      </c>
    </row>
    <row r="86" spans="1:9" ht="15" customHeight="1">
      <c r="A86" s="20"/>
      <c r="B86" s="21"/>
      <c r="C86" s="4" t="s">
        <v>5</v>
      </c>
      <c r="D86" s="6"/>
      <c r="E86" s="6"/>
      <c r="F86" s="13"/>
      <c r="G86" s="28"/>
      <c r="H86" s="28"/>
      <c r="I86" s="29"/>
    </row>
    <row r="87" spans="1:9" ht="15" customHeight="1">
      <c r="A87" s="20"/>
      <c r="B87" s="21"/>
      <c r="C87" s="4" t="s">
        <v>6</v>
      </c>
      <c r="D87" s="6">
        <v>69035.2</v>
      </c>
      <c r="E87" s="6">
        <v>1789.054</v>
      </c>
      <c r="F87" s="13">
        <f>E87/D87</f>
        <v>0.02591509838459221</v>
      </c>
      <c r="G87" s="28"/>
      <c r="H87" s="28"/>
      <c r="I87" s="29"/>
    </row>
    <row r="88" spans="1:9" ht="15" customHeight="1">
      <c r="A88" s="20"/>
      <c r="B88" s="21"/>
      <c r="C88" s="4" t="s">
        <v>7</v>
      </c>
      <c r="D88" s="6"/>
      <c r="E88" s="6"/>
      <c r="F88" s="13"/>
      <c r="G88" s="28"/>
      <c r="H88" s="28"/>
      <c r="I88" s="29"/>
    </row>
    <row r="89" spans="1:9" ht="15" customHeight="1">
      <c r="A89" s="20"/>
      <c r="B89" s="21"/>
      <c r="C89" s="4" t="s">
        <v>34</v>
      </c>
      <c r="D89" s="6"/>
      <c r="E89" s="6"/>
      <c r="F89" s="13"/>
      <c r="G89" s="28"/>
      <c r="H89" s="28"/>
      <c r="I89" s="29"/>
    </row>
    <row r="90" spans="1:9" ht="15" customHeight="1">
      <c r="A90" s="20" t="s">
        <v>29</v>
      </c>
      <c r="B90" s="21" t="s">
        <v>53</v>
      </c>
      <c r="C90" s="4" t="s">
        <v>4</v>
      </c>
      <c r="D90" s="7">
        <f>D91+D92+D93+D94</f>
        <v>90037.2</v>
      </c>
      <c r="E90" s="7">
        <v>16275.923</v>
      </c>
      <c r="F90" s="12">
        <f>E90/D90</f>
        <v>0.18076887108883885</v>
      </c>
      <c r="G90" s="28">
        <v>1</v>
      </c>
      <c r="H90" s="28">
        <v>1</v>
      </c>
      <c r="I90" s="29">
        <v>1</v>
      </c>
    </row>
    <row r="91" spans="1:9" ht="15" customHeight="1">
      <c r="A91" s="20"/>
      <c r="B91" s="21"/>
      <c r="C91" s="4" t="s">
        <v>5</v>
      </c>
      <c r="D91" s="6"/>
      <c r="E91" s="6"/>
      <c r="F91" s="13"/>
      <c r="G91" s="28"/>
      <c r="H91" s="28"/>
      <c r="I91" s="29"/>
    </row>
    <row r="92" spans="1:9" ht="15" customHeight="1">
      <c r="A92" s="20"/>
      <c r="B92" s="21"/>
      <c r="C92" s="4" t="s">
        <v>6</v>
      </c>
      <c r="D92" s="6">
        <v>90037.2</v>
      </c>
      <c r="E92" s="6">
        <v>16275.923</v>
      </c>
      <c r="F92" s="13">
        <f>E92/D92</f>
        <v>0.18076887108883885</v>
      </c>
      <c r="G92" s="28"/>
      <c r="H92" s="28"/>
      <c r="I92" s="29"/>
    </row>
    <row r="93" spans="1:9" ht="17.25" customHeight="1">
      <c r="A93" s="20"/>
      <c r="B93" s="21"/>
      <c r="C93" s="4" t="s">
        <v>7</v>
      </c>
      <c r="D93" s="6"/>
      <c r="E93" s="6"/>
      <c r="F93" s="13"/>
      <c r="G93" s="28"/>
      <c r="H93" s="28"/>
      <c r="I93" s="29"/>
    </row>
    <row r="94" spans="1:9" ht="15" customHeight="1">
      <c r="A94" s="20"/>
      <c r="B94" s="21"/>
      <c r="C94" s="4" t="s">
        <v>34</v>
      </c>
      <c r="D94" s="6"/>
      <c r="E94" s="6"/>
      <c r="F94" s="13"/>
      <c r="G94" s="28"/>
      <c r="H94" s="28"/>
      <c r="I94" s="29"/>
    </row>
    <row r="95" spans="1:9" ht="15" customHeight="1">
      <c r="A95" s="20" t="s">
        <v>30</v>
      </c>
      <c r="B95" s="21" t="s">
        <v>31</v>
      </c>
      <c r="C95" s="4" t="s">
        <v>4</v>
      </c>
      <c r="D95" s="7">
        <f>D96+D97+D98+D99</f>
        <v>16073.4</v>
      </c>
      <c r="E95" s="7">
        <v>1915.9</v>
      </c>
      <c r="F95" s="12">
        <f>E95/D95</f>
        <v>0.11919693406497693</v>
      </c>
      <c r="G95" s="23" t="s">
        <v>40</v>
      </c>
      <c r="H95" s="23"/>
      <c r="I95" s="23"/>
    </row>
    <row r="96" spans="1:9" ht="15" customHeight="1">
      <c r="A96" s="20"/>
      <c r="B96" s="21"/>
      <c r="C96" s="4" t="s">
        <v>5</v>
      </c>
      <c r="D96" s="6"/>
      <c r="E96" s="6"/>
      <c r="F96" s="13"/>
      <c r="G96" s="23"/>
      <c r="H96" s="23"/>
      <c r="I96" s="23"/>
    </row>
    <row r="97" spans="1:9" ht="15" customHeight="1">
      <c r="A97" s="20"/>
      <c r="B97" s="21"/>
      <c r="C97" s="4" t="s">
        <v>6</v>
      </c>
      <c r="D97" s="6">
        <v>16073.4</v>
      </c>
      <c r="E97" s="6">
        <v>1915.9</v>
      </c>
      <c r="F97" s="13">
        <f>E97/D97</f>
        <v>0.11919693406497693</v>
      </c>
      <c r="G97" s="23"/>
      <c r="H97" s="23"/>
      <c r="I97" s="23"/>
    </row>
    <row r="98" spans="1:9" ht="15" customHeight="1">
      <c r="A98" s="20"/>
      <c r="B98" s="21"/>
      <c r="C98" s="4" t="s">
        <v>7</v>
      </c>
      <c r="D98" s="6"/>
      <c r="E98" s="6"/>
      <c r="F98" s="13"/>
      <c r="G98" s="23"/>
      <c r="H98" s="23"/>
      <c r="I98" s="23"/>
    </row>
    <row r="99" spans="1:9" ht="15" customHeight="1">
      <c r="A99" s="20"/>
      <c r="B99" s="21"/>
      <c r="C99" s="4" t="s">
        <v>34</v>
      </c>
      <c r="D99" s="6"/>
      <c r="E99" s="6"/>
      <c r="F99" s="13"/>
      <c r="G99" s="23"/>
      <c r="H99" s="23"/>
      <c r="I99" s="23"/>
    </row>
    <row r="100" spans="1:9" ht="15" customHeight="1">
      <c r="A100" s="20" t="s">
        <v>32</v>
      </c>
      <c r="B100" s="21" t="s">
        <v>33</v>
      </c>
      <c r="C100" s="4" t="s">
        <v>4</v>
      </c>
      <c r="D100" s="7">
        <f>D101+D102+D103+D104</f>
        <v>98096.80000000002</v>
      </c>
      <c r="E100" s="7">
        <v>24806.64</v>
      </c>
      <c r="F100" s="12">
        <f>E100/D100</f>
        <v>0.2528791968749235</v>
      </c>
      <c r="G100" s="28">
        <v>7</v>
      </c>
      <c r="H100" s="28">
        <v>7</v>
      </c>
      <c r="I100" s="29">
        <v>1</v>
      </c>
    </row>
    <row r="101" spans="1:9" ht="15" customHeight="1">
      <c r="A101" s="20"/>
      <c r="B101" s="21"/>
      <c r="C101" s="4" t="s">
        <v>5</v>
      </c>
      <c r="D101" s="6"/>
      <c r="E101" s="6"/>
      <c r="F101" s="13"/>
      <c r="G101" s="28"/>
      <c r="H101" s="28"/>
      <c r="I101" s="29"/>
    </row>
    <row r="102" spans="1:9" ht="15" customHeight="1">
      <c r="A102" s="20"/>
      <c r="B102" s="21"/>
      <c r="C102" s="4" t="s">
        <v>6</v>
      </c>
      <c r="D102" s="6">
        <v>85930.80000000002</v>
      </c>
      <c r="E102" s="6">
        <v>24806.64</v>
      </c>
      <c r="F102" s="13">
        <f>E102/D102</f>
        <v>0.2886815903028948</v>
      </c>
      <c r="G102" s="28"/>
      <c r="H102" s="28"/>
      <c r="I102" s="29"/>
    </row>
    <row r="103" spans="1:9" ht="15" customHeight="1">
      <c r="A103" s="20"/>
      <c r="B103" s="21"/>
      <c r="C103" s="4" t="s">
        <v>7</v>
      </c>
      <c r="D103" s="6">
        <v>12166</v>
      </c>
      <c r="E103" s="6"/>
      <c r="F103" s="13"/>
      <c r="G103" s="28"/>
      <c r="H103" s="28"/>
      <c r="I103" s="29"/>
    </row>
    <row r="104" spans="1:9" ht="17.25" customHeight="1">
      <c r="A104" s="20"/>
      <c r="B104" s="21"/>
      <c r="C104" s="4" t="s">
        <v>34</v>
      </c>
      <c r="D104" s="7"/>
      <c r="E104" s="7"/>
      <c r="F104" s="12"/>
      <c r="G104" s="28"/>
      <c r="H104" s="28"/>
      <c r="I104" s="29"/>
    </row>
    <row r="105" spans="1:11" ht="18" customHeight="1">
      <c r="A105" s="24"/>
      <c r="B105" s="25"/>
      <c r="C105" s="15" t="s">
        <v>4</v>
      </c>
      <c r="D105" s="7">
        <f>D106+D107+D108+D109</f>
        <v>19176194.37</v>
      </c>
      <c r="E105" s="7">
        <f>E106+E107+E108+E109</f>
        <v>3755569.3493</v>
      </c>
      <c r="F105" s="16">
        <f>E105/D105</f>
        <v>0.1958453943904199</v>
      </c>
      <c r="G105" s="26">
        <f>G100+G85+G80+G75+G70+G65+G50+G40+G35+G30+G25+G20+G10+G90</f>
        <v>216</v>
      </c>
      <c r="H105" s="26">
        <f>H100+H85+H80+H75+H70+H65+H50+H40+H35+H30+H25+H20+H10+H90</f>
        <v>197</v>
      </c>
      <c r="I105" s="27">
        <f>H105/G105</f>
        <v>0.9120370370370371</v>
      </c>
      <c r="K105" s="11"/>
    </row>
    <row r="106" spans="1:12" ht="18" customHeight="1">
      <c r="A106" s="24"/>
      <c r="B106" s="25"/>
      <c r="C106" s="15" t="s">
        <v>5</v>
      </c>
      <c r="D106" s="7">
        <f>D11+D16+D21+D26+D31+D36+D41+D46+D51+D56+D61+D66+D71+D76+D81+D86+D91+D96+D101</f>
        <v>2492255.5999999996</v>
      </c>
      <c r="E106" s="7">
        <f>E11+E16+E21+E26+E31+E36+E41+E46+E51+E56+E61+E66+E71+E76+E81+E86+E91+E96+E101</f>
        <v>347109.55199999997</v>
      </c>
      <c r="F106" s="16">
        <f>E106/D106</f>
        <v>0.13927526213603453</v>
      </c>
      <c r="G106" s="26"/>
      <c r="H106" s="26"/>
      <c r="I106" s="27"/>
      <c r="L106" s="11"/>
    </row>
    <row r="107" spans="1:9" ht="18" customHeight="1">
      <c r="A107" s="24"/>
      <c r="B107" s="25"/>
      <c r="C107" s="15" t="s">
        <v>6</v>
      </c>
      <c r="D107" s="7">
        <f>D102+D97+D92+D87+D82+D77+D72+D67+D62+D57+D52+D47+D42+D37+D32+D27+D22+D17+D12</f>
        <v>15424138.729999999</v>
      </c>
      <c r="E107" s="7">
        <f>E102+E97+E92+E87+E82+E77+E72+E67+E62+E57+E52+E47+E42+E37+E32+E27+E22+E17+E12</f>
        <v>3399844.7172999997</v>
      </c>
      <c r="F107" s="16">
        <f>E107/D107</f>
        <v>0.22042363446117683</v>
      </c>
      <c r="G107" s="26"/>
      <c r="H107" s="26"/>
      <c r="I107" s="27"/>
    </row>
    <row r="108" spans="1:9" ht="16.5" customHeight="1">
      <c r="A108" s="24"/>
      <c r="B108" s="25"/>
      <c r="C108" s="15" t="s">
        <v>7</v>
      </c>
      <c r="D108" s="7">
        <f>D103+D98+D93+D88+D83+D78+D73+D68+D63+D58+D53+D48+D43+D38+D33+D28+D23+D18+D13</f>
        <v>533272.12</v>
      </c>
      <c r="E108" s="7"/>
      <c r="F108" s="16"/>
      <c r="G108" s="26"/>
      <c r="H108" s="26"/>
      <c r="I108" s="27"/>
    </row>
    <row r="109" spans="1:11" ht="28.5">
      <c r="A109" s="24"/>
      <c r="B109" s="25"/>
      <c r="C109" s="15" t="s">
        <v>34</v>
      </c>
      <c r="D109" s="7">
        <f>D104+D99+D94+D89+D84+D79+D74+D69+D64+D59+D54+D49+D44+D39+D34+D29+D24+D19+D14</f>
        <v>726527.92</v>
      </c>
      <c r="E109" s="7">
        <f>E104+E99+E94+E89+E84+E79+E74+E69+E64+E59+E54+E49+E44+E39+E34+E29+E24+E19+E14</f>
        <v>8615.08</v>
      </c>
      <c r="F109" s="16">
        <f>E109/D109</f>
        <v>0.011857878772229427</v>
      </c>
      <c r="G109" s="26"/>
      <c r="H109" s="26"/>
      <c r="I109" s="27"/>
      <c r="K109" s="17"/>
    </row>
    <row r="112" ht="12.75">
      <c r="H112" s="11"/>
    </row>
  </sheetData>
  <sheetProtection/>
  <mergeCells count="109">
    <mergeCell ref="G90:G94"/>
    <mergeCell ref="H90:H94"/>
    <mergeCell ref="I90:I94"/>
    <mergeCell ref="A1:I1"/>
    <mergeCell ref="G100:G104"/>
    <mergeCell ref="H100:H104"/>
    <mergeCell ref="I100:I104"/>
    <mergeCell ref="G85:G89"/>
    <mergeCell ref="H85:H89"/>
    <mergeCell ref="I85:I89"/>
    <mergeCell ref="G75:G79"/>
    <mergeCell ref="H75:H79"/>
    <mergeCell ref="I75:I79"/>
    <mergeCell ref="G80:G84"/>
    <mergeCell ref="H80:H84"/>
    <mergeCell ref="I80:I84"/>
    <mergeCell ref="G65:G69"/>
    <mergeCell ref="H65:H69"/>
    <mergeCell ref="I65:I69"/>
    <mergeCell ref="G70:G74"/>
    <mergeCell ref="H70:H74"/>
    <mergeCell ref="I70:I74"/>
    <mergeCell ref="G15:G19"/>
    <mergeCell ref="H30:H34"/>
    <mergeCell ref="G55:G59"/>
    <mergeCell ref="H55:H59"/>
    <mergeCell ref="I55:I59"/>
    <mergeCell ref="G60:G64"/>
    <mergeCell ref="H60:H64"/>
    <mergeCell ref="I60:I64"/>
    <mergeCell ref="G35:G39"/>
    <mergeCell ref="H35:H39"/>
    <mergeCell ref="I35:I39"/>
    <mergeCell ref="G40:G44"/>
    <mergeCell ref="H40:H44"/>
    <mergeCell ref="H25:H29"/>
    <mergeCell ref="I25:I29"/>
    <mergeCell ref="G50:G54"/>
    <mergeCell ref="H50:H54"/>
    <mergeCell ref="I50:I54"/>
    <mergeCell ref="G45:I49"/>
    <mergeCell ref="B30:B34"/>
    <mergeCell ref="A25:A29"/>
    <mergeCell ref="I40:I44"/>
    <mergeCell ref="B25:B29"/>
    <mergeCell ref="A40:A44"/>
    <mergeCell ref="G30:G34"/>
    <mergeCell ref="I30:I34"/>
    <mergeCell ref="G25:G29"/>
    <mergeCell ref="E7:E8"/>
    <mergeCell ref="G7:I7"/>
    <mergeCell ref="A6:I6"/>
    <mergeCell ref="A4:I4"/>
    <mergeCell ref="G10:G14"/>
    <mergeCell ref="H10:H14"/>
    <mergeCell ref="I10:I14"/>
    <mergeCell ref="H15:H19"/>
    <mergeCell ref="A3:I3"/>
    <mergeCell ref="A2:I2"/>
    <mergeCell ref="A5:I5"/>
    <mergeCell ref="F7:F8"/>
    <mergeCell ref="A7:A8"/>
    <mergeCell ref="B7:B8"/>
    <mergeCell ref="D7:D8"/>
    <mergeCell ref="B45:B49"/>
    <mergeCell ref="A10:A14"/>
    <mergeCell ref="B10:B14"/>
    <mergeCell ref="A20:A24"/>
    <mergeCell ref="B20:B24"/>
    <mergeCell ref="B15:B19"/>
    <mergeCell ref="A15:A19"/>
    <mergeCell ref="A55:A59"/>
    <mergeCell ref="B55:B59"/>
    <mergeCell ref="C7:C8"/>
    <mergeCell ref="B40:B44"/>
    <mergeCell ref="A35:A39"/>
    <mergeCell ref="B35:B39"/>
    <mergeCell ref="A30:A34"/>
    <mergeCell ref="A50:A54"/>
    <mergeCell ref="B50:B54"/>
    <mergeCell ref="A45:A49"/>
    <mergeCell ref="A85:A89"/>
    <mergeCell ref="A80:A84"/>
    <mergeCell ref="B80:B84"/>
    <mergeCell ref="A75:A79"/>
    <mergeCell ref="B65:B69"/>
    <mergeCell ref="A60:A64"/>
    <mergeCell ref="B60:B64"/>
    <mergeCell ref="B85:B89"/>
    <mergeCell ref="A105:A109"/>
    <mergeCell ref="B105:B109"/>
    <mergeCell ref="G105:G109"/>
    <mergeCell ref="H105:H109"/>
    <mergeCell ref="I105:I109"/>
    <mergeCell ref="A65:A69"/>
    <mergeCell ref="A90:A94"/>
    <mergeCell ref="B90:B94"/>
    <mergeCell ref="A95:A99"/>
    <mergeCell ref="B95:B99"/>
    <mergeCell ref="A100:A104"/>
    <mergeCell ref="B100:B104"/>
    <mergeCell ref="I15:I19"/>
    <mergeCell ref="B75:B79"/>
    <mergeCell ref="A70:A74"/>
    <mergeCell ref="B70:B74"/>
    <mergeCell ref="G95:I99"/>
    <mergeCell ref="G20:G24"/>
    <mergeCell ref="H20:H24"/>
    <mergeCell ref="I20:I24"/>
  </mergeCells>
  <printOptions gridLines="1"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87" r:id="rId1"/>
  <rowBreaks count="2" manualBreakCount="2">
    <brk id="34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2014-06-09T12:47:43Z</cp:lastPrinted>
  <dcterms:created xsi:type="dcterms:W3CDTF">2014-03-21T09:30:06Z</dcterms:created>
  <dcterms:modified xsi:type="dcterms:W3CDTF">2014-07-08T08:11:25Z</dcterms:modified>
  <cp:category/>
  <cp:version/>
  <cp:contentType/>
  <cp:contentStatus/>
</cp:coreProperties>
</file>